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 (2)" sheetId="3" r:id="rId1"/>
  </sheets>
  <calcPr calcId="125725"/>
</workbook>
</file>

<file path=xl/calcChain.xml><?xml version="1.0" encoding="utf-8"?>
<calcChain xmlns="http://schemas.openxmlformats.org/spreadsheetml/2006/main">
  <c r="B195" i="3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6" s="1"/>
  <c r="F13"/>
  <c r="F24" s="1"/>
  <c r="F196" s="1"/>
  <c r="J196" l="1"/>
  <c r="L196"/>
  <c r="H119"/>
  <c r="H196" s="1"/>
  <c r="I196"/>
</calcChain>
</file>

<file path=xl/sharedStrings.xml><?xml version="1.0" encoding="utf-8"?>
<sst xmlns="http://schemas.openxmlformats.org/spreadsheetml/2006/main" count="236" uniqueCount="71">
  <si>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</si>
  <si>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</si>
  <si>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</si>
  <si>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</si>
  <si>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</si>
  <si>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</si>
  <si>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</si>
  <si>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</si>
  <si>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</si>
  <si>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</si>
  <si>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</si>
  <si>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</si>
  <si>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</si>
  <si>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</si>
  <si>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</si>
  <si>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</si>
  <si>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</si>
  <si>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</si>
  <si>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</si>
  <si>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</si>
  <si>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</si>
  <si>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</si>
  <si>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</si>
  <si>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</si>
  <si>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</si>
  <si>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</si>
  <si>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</si>
  <si>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</si>
  <si>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</si>
  <si>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</si>
  <si>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</si>
  <si>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</si>
  <si>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</si>
  <si>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</si>
  <si>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</si>
  <si>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</si>
  <si>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</si>
  <si>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</si>
  <si>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</si>
  <si>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ООШ д.Селино Кильмезского района Кировской области </t>
  </si>
  <si>
    <t>Директор</t>
  </si>
  <si>
    <t>Чекмарев Ю.Г.</t>
  </si>
  <si>
    <t>Биточки из мяса говядины,  макаронные изделия отварные со сливочным маслом</t>
  </si>
  <si>
    <t>Чай с лимоном и сахаром</t>
  </si>
  <si>
    <t>Хлеб ржаной</t>
  </si>
  <si>
    <t>Плов из  говядины</t>
  </si>
  <si>
    <t>Чай с сахаром</t>
  </si>
  <si>
    <t>Салат "Пестрый" из свеклы и  яблок  с растительным маслом</t>
  </si>
  <si>
    <t>Зразы "Школьные", каша гречневая рассыпчатая со сливочным маслом</t>
  </si>
  <si>
    <t>Кисель из концентрата на плодовых или ягодных экстрактах</t>
  </si>
  <si>
    <t>159, 297</t>
  </si>
  <si>
    <t>451, 332</t>
  </si>
  <si>
    <t>Винегрет овощной с растительным маслом</t>
  </si>
  <si>
    <t>Компот из свежих плодов (яблок)</t>
  </si>
  <si>
    <t>Котлета рыбная, каша рисовая рассыпчатая со сливочным маслом</t>
  </si>
  <si>
    <t>Жаркое по-домашнему</t>
  </si>
  <si>
    <t>Компот из сухофруктов</t>
  </si>
  <si>
    <t>Котлеты рубленые из кур,  картофельное пюре</t>
  </si>
  <si>
    <t>Салат "Здоровье" из моркови, свеклы, зеленого горошка с растительным маслом</t>
  </si>
  <si>
    <t>Рагу овощное с мясом</t>
  </si>
  <si>
    <t>Биточки из мяса говядины, макаронные изделия отварные со сливочным маслом</t>
  </si>
  <si>
    <t>Тефтели из говядины, каша рисовая рассыпчатая с соусом</t>
  </si>
  <si>
    <t>Кисель из концентрата на плодовых и ягодных экстрактах</t>
  </si>
  <si>
    <t>Салат из свеклы с изюмом  и растительным маслом</t>
  </si>
  <si>
    <t xml:space="preserve">Котлета рыбная со сливочным маслом, картофельное пюре </t>
  </si>
  <si>
    <t>388, 520</t>
  </si>
  <si>
    <t>Салат картофельный с зеленым горошком с  растительным маслом</t>
  </si>
  <si>
    <t>Икра морковная с растительным маслом</t>
  </si>
  <si>
    <t>Салат  из свеклы  с растительным маслом</t>
  </si>
  <si>
    <t>Салат "Студенческий" из картофеля,  моркови, зелёного горошка с растительным маслом</t>
  </si>
  <si>
    <t xml:space="preserve">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</si>
</sst>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Normal="100" zoomScaleSheetLayoutView="10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U163" sqref="U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200</v>
      </c>
      <c r="G6" s="40">
        <v>15</v>
      </c>
      <c r="H6" s="40">
        <v>20.3</v>
      </c>
      <c r="I6" s="40">
        <v>43</v>
      </c>
      <c r="J6" s="40">
        <v>419</v>
      </c>
      <c r="K6" s="41">
        <v>443</v>
      </c>
      <c r="L6" s="40">
        <v>55.6</v>
      </c>
    </row>
    <row r="7" spans="1:12" ht="26.25" customHeight="1">
      <c r="A7" s="23"/>
      <c r="B7" s="15"/>
      <c r="C7" s="11"/>
      <c r="D7" s="6" t="s">
        <v>26</v>
      </c>
      <c r="E7" s="42" t="s">
        <v>66</v>
      </c>
      <c r="F7" s="43">
        <v>80</v>
      </c>
      <c r="G7" s="43">
        <v>2.6</v>
      </c>
      <c r="H7" s="43">
        <v>8</v>
      </c>
      <c r="I7" s="43">
        <v>8.1</v>
      </c>
      <c r="J7" s="43">
        <v>115</v>
      </c>
      <c r="K7" s="44">
        <v>52</v>
      </c>
      <c r="L7" s="43">
        <v>13.2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</v>
      </c>
      <c r="H8" s="43">
        <v>0.03</v>
      </c>
      <c r="I8" s="43">
        <v>9.9</v>
      </c>
      <c r="J8" s="43">
        <v>35</v>
      </c>
      <c r="K8" s="44">
        <v>685</v>
      </c>
      <c r="L8" s="43">
        <v>2.5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1.2</v>
      </c>
      <c r="H9" s="43">
        <v>0.2</v>
      </c>
      <c r="I9" s="43">
        <v>8.6</v>
      </c>
      <c r="J9" s="43">
        <v>42</v>
      </c>
      <c r="K9" s="44">
        <v>6</v>
      </c>
      <c r="L9" s="43">
        <v>7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25" customHeight="1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18.900000000000002</v>
      </c>
      <c r="H13" s="19">
        <f t="shared" si="0"/>
        <v>28.53</v>
      </c>
      <c r="I13" s="19">
        <f t="shared" si="0"/>
        <v>69.599999999999994</v>
      </c>
      <c r="J13" s="19">
        <f t="shared" si="0"/>
        <v>611</v>
      </c>
      <c r="K13" s="25"/>
      <c r="L13" s="19">
        <f t="shared" ref="L13" si="1">SUM(L6:L12)</f>
        <v>78.3</v>
      </c>
    </row>
    <row r="14" spans="1:12" ht="15" hidden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hidden="1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hidden="1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hidden="1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hidden="1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18.900000000000002</v>
      </c>
      <c r="H24" s="32">
        <f t="shared" si="4"/>
        <v>28.53</v>
      </c>
      <c r="I24" s="32">
        <f t="shared" si="4"/>
        <v>69.599999999999994</v>
      </c>
      <c r="J24" s="32">
        <f t="shared" si="4"/>
        <v>611</v>
      </c>
      <c r="K24" s="32"/>
      <c r="L24" s="32">
        <f t="shared" ref="L24" si="5">L13+L23</f>
        <v>78.3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1" t="s">
        <v>48</v>
      </c>
      <c r="F25" s="40">
        <v>245</v>
      </c>
      <c r="G25" s="40">
        <v>20.9</v>
      </c>
      <c r="H25" s="40">
        <v>20.25</v>
      </c>
      <c r="I25" s="40">
        <v>46.35</v>
      </c>
      <c r="J25" s="40">
        <v>456.2</v>
      </c>
      <c r="K25" s="41" t="s">
        <v>50</v>
      </c>
      <c r="L25" s="40">
        <v>48.7</v>
      </c>
    </row>
    <row r="26" spans="1:12" ht="30">
      <c r="A26" s="14"/>
      <c r="B26" s="15"/>
      <c r="C26" s="11"/>
      <c r="D26" s="6" t="s">
        <v>26</v>
      </c>
      <c r="E26" s="51" t="s">
        <v>47</v>
      </c>
      <c r="F26" s="43">
        <v>60</v>
      </c>
      <c r="G26" s="43">
        <v>0.6</v>
      </c>
      <c r="H26" s="43">
        <v>2.7</v>
      </c>
      <c r="I26" s="43">
        <v>6.48</v>
      </c>
      <c r="J26" s="43">
        <v>52.8</v>
      </c>
      <c r="K26" s="44">
        <v>31</v>
      </c>
      <c r="L26" s="43">
        <v>8.5</v>
      </c>
    </row>
    <row r="27" spans="1:12" ht="25.5">
      <c r="A27" s="14"/>
      <c r="B27" s="15"/>
      <c r="C27" s="11"/>
      <c r="D27" s="7" t="s">
        <v>22</v>
      </c>
      <c r="E27" s="42" t="s">
        <v>49</v>
      </c>
      <c r="F27" s="43">
        <v>180</v>
      </c>
      <c r="G27" s="43">
        <v>0</v>
      </c>
      <c r="H27" s="43">
        <v>0</v>
      </c>
      <c r="I27" s="43">
        <v>18</v>
      </c>
      <c r="J27" s="43">
        <v>68.400000000000006</v>
      </c>
      <c r="K27" s="44">
        <v>648</v>
      </c>
      <c r="L27" s="43">
        <v>2.8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1.2</v>
      </c>
      <c r="H28" s="43">
        <v>0.2</v>
      </c>
      <c r="I28" s="43">
        <v>8.6</v>
      </c>
      <c r="J28" s="43">
        <v>42</v>
      </c>
      <c r="K28" s="44">
        <v>6</v>
      </c>
      <c r="L28" s="43">
        <v>7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:L32" si="6">SUM(G25:G31)</f>
        <v>22.7</v>
      </c>
      <c r="H32" s="19">
        <f t="shared" si="6"/>
        <v>23.15</v>
      </c>
      <c r="I32" s="19">
        <f t="shared" si="6"/>
        <v>79.429999999999993</v>
      </c>
      <c r="J32" s="19">
        <f t="shared" si="6"/>
        <v>619.4</v>
      </c>
      <c r="K32" s="25"/>
      <c r="L32" s="19">
        <f t="shared" si="6"/>
        <v>67</v>
      </c>
    </row>
    <row r="33" spans="1:12" ht="15" hidden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hidden="1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hidden="1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hidden="1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hidden="1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hidden="1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505</v>
      </c>
      <c r="G43" s="32">
        <f t="shared" ref="G43:L43" si="8">G32+G42</f>
        <v>22.7</v>
      </c>
      <c r="H43" s="32">
        <f t="shared" si="8"/>
        <v>23.15</v>
      </c>
      <c r="I43" s="32">
        <f t="shared" si="8"/>
        <v>79.429999999999993</v>
      </c>
      <c r="J43" s="32">
        <f t="shared" si="8"/>
        <v>619.4</v>
      </c>
      <c r="K43" s="32"/>
      <c r="L43" s="32">
        <f t="shared" si="8"/>
        <v>67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1" t="s">
        <v>42</v>
      </c>
      <c r="F44" s="40">
        <v>250</v>
      </c>
      <c r="G44" s="40">
        <v>21</v>
      </c>
      <c r="H44" s="40">
        <v>16.7</v>
      </c>
      <c r="I44" s="40">
        <v>45.8</v>
      </c>
      <c r="J44" s="40">
        <v>420.8</v>
      </c>
      <c r="K44" s="41" t="s">
        <v>51</v>
      </c>
      <c r="L44" s="40">
        <v>48.7</v>
      </c>
    </row>
    <row r="45" spans="1:12" ht="15">
      <c r="A45" s="23"/>
      <c r="B45" s="15"/>
      <c r="C45" s="11"/>
      <c r="D45" s="6" t="s">
        <v>26</v>
      </c>
      <c r="E45" s="42" t="s">
        <v>67</v>
      </c>
      <c r="F45" s="43">
        <v>60</v>
      </c>
      <c r="G45" s="43">
        <v>1.27</v>
      </c>
      <c r="H45" s="43">
        <v>4.3499999999999996</v>
      </c>
      <c r="I45" s="43">
        <v>6.15</v>
      </c>
      <c r="J45" s="43">
        <v>69</v>
      </c>
      <c r="K45" s="44">
        <v>78</v>
      </c>
      <c r="L45" s="43">
        <v>8.1</v>
      </c>
    </row>
    <row r="46" spans="1:12" ht="15">
      <c r="A46" s="23"/>
      <c r="B46" s="15"/>
      <c r="C46" s="11"/>
      <c r="D46" s="7" t="s">
        <v>22</v>
      </c>
      <c r="E46" s="51" t="s">
        <v>43</v>
      </c>
      <c r="F46" s="43">
        <v>200</v>
      </c>
      <c r="G46" s="43">
        <v>0.2</v>
      </c>
      <c r="H46" s="43">
        <v>0.04</v>
      </c>
      <c r="I46" s="43">
        <v>10.199999999999999</v>
      </c>
      <c r="J46" s="43">
        <v>41</v>
      </c>
      <c r="K46" s="44">
        <v>686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1.2</v>
      </c>
      <c r="H47" s="43">
        <v>0.2</v>
      </c>
      <c r="I47" s="43">
        <v>8.6</v>
      </c>
      <c r="J47" s="43">
        <v>42</v>
      </c>
      <c r="K47" s="44">
        <v>6</v>
      </c>
      <c r="L47" s="43">
        <v>7</v>
      </c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 customHeight="1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:L51" si="9">SUM(G44:G50)</f>
        <v>23.669999999999998</v>
      </c>
      <c r="H51" s="19">
        <f t="shared" si="9"/>
        <v>21.289999999999996</v>
      </c>
      <c r="I51" s="19">
        <f t="shared" si="9"/>
        <v>70.749999999999986</v>
      </c>
      <c r="J51" s="19">
        <f t="shared" si="9"/>
        <v>572.79999999999995</v>
      </c>
      <c r="K51" s="25"/>
      <c r="L51" s="19">
        <f t="shared" si="9"/>
        <v>68.800000000000011</v>
      </c>
    </row>
    <row r="52" spans="1:12" ht="15" hidden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hidden="1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hidden="1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hidden="1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hidden="1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hidden="1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530</v>
      </c>
      <c r="G62" s="32">
        <f t="shared" ref="G62:L62" si="11">G51+G61</f>
        <v>23.669999999999998</v>
      </c>
      <c r="H62" s="32">
        <f t="shared" si="11"/>
        <v>21.289999999999996</v>
      </c>
      <c r="I62" s="32">
        <f t="shared" si="11"/>
        <v>70.749999999999986</v>
      </c>
      <c r="J62" s="32">
        <f t="shared" si="11"/>
        <v>572.79999999999995</v>
      </c>
      <c r="K62" s="32"/>
      <c r="L62" s="32">
        <f t="shared" si="11"/>
        <v>68.800000000000011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250</v>
      </c>
      <c r="G63" s="40">
        <v>18.100000000000001</v>
      </c>
      <c r="H63" s="40">
        <v>19.5</v>
      </c>
      <c r="I63" s="40">
        <v>49.3</v>
      </c>
      <c r="J63" s="40">
        <v>450</v>
      </c>
      <c r="K63" s="41">
        <v>461.29700000000003</v>
      </c>
      <c r="L63" s="40">
        <v>42.3</v>
      </c>
    </row>
    <row r="64" spans="1:12" ht="15">
      <c r="A64" s="23"/>
      <c r="B64" s="15"/>
      <c r="C64" s="11"/>
      <c r="D64" s="6" t="s">
        <v>26</v>
      </c>
      <c r="E64" s="51" t="s">
        <v>52</v>
      </c>
      <c r="F64" s="43">
        <v>60</v>
      </c>
      <c r="G64" s="43">
        <v>0.75</v>
      </c>
      <c r="H64" s="43">
        <v>1.35</v>
      </c>
      <c r="I64" s="43">
        <v>4.3499999999999996</v>
      </c>
      <c r="J64" s="43">
        <v>24.75</v>
      </c>
      <c r="K64" s="44">
        <v>71</v>
      </c>
      <c r="L64" s="43">
        <v>8</v>
      </c>
    </row>
    <row r="65" spans="1:12" ht="15">
      <c r="A65" s="23"/>
      <c r="B65" s="15"/>
      <c r="C65" s="11"/>
      <c r="D65" s="7" t="s">
        <v>22</v>
      </c>
      <c r="E65" s="51" t="s">
        <v>53</v>
      </c>
      <c r="F65" s="43">
        <v>180</v>
      </c>
      <c r="G65" s="43">
        <v>0.18</v>
      </c>
      <c r="H65" s="43">
        <v>0.09</v>
      </c>
      <c r="I65" s="43">
        <v>15.48</v>
      </c>
      <c r="J65" s="43">
        <v>61</v>
      </c>
      <c r="K65" s="44">
        <v>631</v>
      </c>
      <c r="L65" s="43">
        <v>6.8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1.2</v>
      </c>
      <c r="H66" s="43">
        <v>0.2</v>
      </c>
      <c r="I66" s="43">
        <v>8.6</v>
      </c>
      <c r="J66" s="43">
        <v>42</v>
      </c>
      <c r="K66" s="44">
        <v>6</v>
      </c>
      <c r="L66" s="43">
        <v>7</v>
      </c>
    </row>
    <row r="67" spans="1:12" ht="15">
      <c r="A67" s="23"/>
      <c r="B67" s="15"/>
      <c r="C67" s="11"/>
      <c r="D67" s="7"/>
      <c r="E67" s="51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:L70" si="12">SUM(G63:G69)</f>
        <v>20.23</v>
      </c>
      <c r="H70" s="19">
        <f t="shared" si="12"/>
        <v>21.14</v>
      </c>
      <c r="I70" s="19">
        <f t="shared" si="12"/>
        <v>77.72999999999999</v>
      </c>
      <c r="J70" s="19">
        <f t="shared" si="12"/>
        <v>577.75</v>
      </c>
      <c r="K70" s="25"/>
      <c r="L70" s="19">
        <f t="shared" si="12"/>
        <v>64.099999999999994</v>
      </c>
    </row>
    <row r="71" spans="1:12" ht="0.75" customHeigh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hidden="1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hidden="1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hidden="1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hidden="1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hidden="1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510</v>
      </c>
      <c r="G81" s="32">
        <f t="shared" ref="G81:L81" si="14">G70+G80</f>
        <v>20.23</v>
      </c>
      <c r="H81" s="32">
        <f t="shared" si="14"/>
        <v>21.14</v>
      </c>
      <c r="I81" s="32">
        <f t="shared" si="14"/>
        <v>77.72999999999999</v>
      </c>
      <c r="J81" s="32">
        <f t="shared" si="14"/>
        <v>577.75</v>
      </c>
      <c r="K81" s="32"/>
      <c r="L81" s="32">
        <f t="shared" si="14"/>
        <v>64.099999999999994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55</v>
      </c>
      <c r="F82" s="40">
        <v>200</v>
      </c>
      <c r="G82" s="40">
        <v>15.04</v>
      </c>
      <c r="H82" s="40">
        <v>16.100000000000001</v>
      </c>
      <c r="I82" s="40">
        <v>16.2</v>
      </c>
      <c r="J82" s="40">
        <v>271</v>
      </c>
      <c r="K82" s="41">
        <v>436</v>
      </c>
      <c r="L82" s="40">
        <v>48.7</v>
      </c>
    </row>
    <row r="83" spans="1:12" ht="15">
      <c r="A83" s="23"/>
      <c r="B83" s="15"/>
      <c r="C83" s="11"/>
      <c r="D83" s="6" t="s">
        <v>26</v>
      </c>
      <c r="E83" s="51" t="s">
        <v>68</v>
      </c>
      <c r="F83" s="43">
        <v>80</v>
      </c>
      <c r="G83" s="43">
        <v>1.1000000000000001</v>
      </c>
      <c r="H83" s="43">
        <v>6.6</v>
      </c>
      <c r="I83" s="43">
        <v>6.4</v>
      </c>
      <c r="J83" s="43">
        <v>88</v>
      </c>
      <c r="K83" s="43">
        <v>64</v>
      </c>
      <c r="L83" s="44">
        <v>7.5</v>
      </c>
    </row>
    <row r="84" spans="1:12" ht="15">
      <c r="A84" s="23"/>
      <c r="B84" s="15"/>
      <c r="C84" s="11"/>
      <c r="D84" s="7" t="s">
        <v>22</v>
      </c>
      <c r="E84" s="51" t="s">
        <v>56</v>
      </c>
      <c r="F84" s="43">
        <v>200</v>
      </c>
      <c r="G84" s="43">
        <v>1</v>
      </c>
      <c r="H84" s="43">
        <v>0.05</v>
      </c>
      <c r="I84" s="43">
        <v>27.5</v>
      </c>
      <c r="J84" s="43">
        <v>110</v>
      </c>
      <c r="K84" s="44">
        <v>639</v>
      </c>
      <c r="L84" s="43">
        <v>5.5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1.2</v>
      </c>
      <c r="H85" s="43">
        <v>0.2</v>
      </c>
      <c r="I85" s="43">
        <v>8.6</v>
      </c>
      <c r="J85" s="43">
        <v>42</v>
      </c>
      <c r="K85" s="44">
        <v>6</v>
      </c>
      <c r="L85" s="43">
        <v>7</v>
      </c>
    </row>
    <row r="86" spans="1:12" ht="15">
      <c r="A86" s="23"/>
      <c r="B86" s="15"/>
      <c r="C86" s="11"/>
      <c r="D86" s="7"/>
      <c r="E86" s="51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25" customHeight="1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18.34</v>
      </c>
      <c r="H89" s="19">
        <f t="shared" si="15"/>
        <v>22.950000000000003</v>
      </c>
      <c r="I89" s="19">
        <f t="shared" si="15"/>
        <v>58.7</v>
      </c>
      <c r="J89" s="19">
        <f t="shared" si="15"/>
        <v>511</v>
      </c>
      <c r="K89" s="25"/>
      <c r="L89" s="19">
        <f t="shared" si="15"/>
        <v>68.7</v>
      </c>
    </row>
    <row r="90" spans="1:12" ht="15" hidden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hidden="1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hidden="1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hidden="1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hidden="1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hidden="1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:L100" si="17">G89+G99</f>
        <v>18.34</v>
      </c>
      <c r="H100" s="32">
        <f t="shared" si="17"/>
        <v>22.950000000000003</v>
      </c>
      <c r="I100" s="32">
        <f t="shared" si="17"/>
        <v>58.7</v>
      </c>
      <c r="J100" s="32">
        <f t="shared" si="17"/>
        <v>511</v>
      </c>
      <c r="K100" s="32"/>
      <c r="L100" s="32">
        <f t="shared" si="17"/>
        <v>68.7</v>
      </c>
    </row>
    <row r="101" spans="1:12" ht="15.75" thickBot="1">
      <c r="A101" s="20" t="s">
        <v>70</v>
      </c>
      <c r="B101" s="21">
        <v>1</v>
      </c>
      <c r="C101" s="22" t="s">
        <v>20</v>
      </c>
      <c r="D101" s="5" t="s">
        <v>21</v>
      </c>
      <c r="E101" s="51" t="s">
        <v>57</v>
      </c>
      <c r="F101" s="40">
        <v>245</v>
      </c>
      <c r="G101" s="40">
        <v>14.28</v>
      </c>
      <c r="H101" s="40">
        <v>21.25</v>
      </c>
      <c r="I101" s="40">
        <v>30.7</v>
      </c>
      <c r="J101" s="40">
        <v>376</v>
      </c>
      <c r="K101" s="41">
        <v>205.52</v>
      </c>
      <c r="L101" s="40">
        <v>54.6</v>
      </c>
    </row>
    <row r="102" spans="1:12" ht="30">
      <c r="A102" s="23"/>
      <c r="B102" s="15"/>
      <c r="C102" s="11"/>
      <c r="D102" s="6" t="s">
        <v>26</v>
      </c>
      <c r="E102" s="52" t="s">
        <v>69</v>
      </c>
      <c r="F102" s="43">
        <v>60</v>
      </c>
      <c r="G102" s="43">
        <v>2.25</v>
      </c>
      <c r="H102" s="43">
        <v>6.3</v>
      </c>
      <c r="I102" s="43">
        <v>4.05</v>
      </c>
      <c r="J102" s="43">
        <v>81.75</v>
      </c>
      <c r="K102" s="43">
        <v>37</v>
      </c>
      <c r="L102" s="44">
        <v>8.1999999999999993</v>
      </c>
    </row>
    <row r="103" spans="1:12" ht="15">
      <c r="A103" s="23"/>
      <c r="B103" s="15"/>
      <c r="C103" s="11"/>
      <c r="D103" s="7" t="s">
        <v>22</v>
      </c>
      <c r="E103" s="51" t="s">
        <v>56</v>
      </c>
      <c r="F103" s="43">
        <v>180</v>
      </c>
      <c r="G103" s="43">
        <v>0.9</v>
      </c>
      <c r="H103" s="43">
        <v>4.4999999999999998E-2</v>
      </c>
      <c r="I103" s="43">
        <v>24.75</v>
      </c>
      <c r="J103" s="43">
        <v>99</v>
      </c>
      <c r="K103" s="44">
        <v>639</v>
      </c>
      <c r="L103" s="43">
        <v>5.5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1.2</v>
      </c>
      <c r="H104" s="43">
        <v>0.2</v>
      </c>
      <c r="I104" s="43">
        <v>8.6</v>
      </c>
      <c r="J104" s="43">
        <v>42</v>
      </c>
      <c r="K104" s="44">
        <v>6</v>
      </c>
      <c r="L104" s="43">
        <v>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2" customHeight="1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18">SUM(G101:G107)</f>
        <v>18.63</v>
      </c>
      <c r="H108" s="19">
        <f t="shared" si="18"/>
        <v>27.795000000000002</v>
      </c>
      <c r="I108" s="19">
        <f t="shared" si="18"/>
        <v>68.099999999999994</v>
      </c>
      <c r="J108" s="19">
        <f t="shared" si="18"/>
        <v>598.75</v>
      </c>
      <c r="K108" s="25"/>
      <c r="L108" s="19">
        <f t="shared" ref="L108" si="19">SUM(L101:L107)</f>
        <v>75.3</v>
      </c>
    </row>
    <row r="109" spans="1:12" ht="1.5" hidden="1" customHeight="1">
      <c r="A109" s="26" t="str">
        <f>A101</f>
        <v xml:space="preserve">        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hidden="1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hidden="1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hidden="1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hidden="1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hidden="1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 t="str">
        <f>A101</f>
        <v xml:space="preserve">        </v>
      </c>
      <c r="B119" s="30">
        <f>B101</f>
        <v>1</v>
      </c>
      <c r="C119" s="55" t="s">
        <v>4</v>
      </c>
      <c r="D119" s="56"/>
      <c r="E119" s="31"/>
      <c r="F119" s="32">
        <f>F108+F118</f>
        <v>505</v>
      </c>
      <c r="G119" s="32">
        <f t="shared" ref="G119:L119" si="22">G108+G118</f>
        <v>18.63</v>
      </c>
      <c r="H119" s="32">
        <f t="shared" si="22"/>
        <v>27.795000000000002</v>
      </c>
      <c r="I119" s="32">
        <f t="shared" si="22"/>
        <v>68.099999999999994</v>
      </c>
      <c r="J119" s="32">
        <f t="shared" si="22"/>
        <v>598.75</v>
      </c>
      <c r="K119" s="32"/>
      <c r="L119" s="32">
        <f t="shared" si="22"/>
        <v>75.3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59</v>
      </c>
      <c r="F120" s="40">
        <v>200</v>
      </c>
      <c r="G120" s="40">
        <v>18.7</v>
      </c>
      <c r="H120" s="40">
        <v>22.8</v>
      </c>
      <c r="I120" s="40">
        <v>18.8</v>
      </c>
      <c r="J120" s="40">
        <v>355</v>
      </c>
      <c r="K120" s="41">
        <v>5</v>
      </c>
      <c r="L120" s="40">
        <v>65.3</v>
      </c>
    </row>
    <row r="121" spans="1:12" ht="30">
      <c r="A121" s="14"/>
      <c r="B121" s="15"/>
      <c r="C121" s="11"/>
      <c r="D121" s="6" t="s">
        <v>26</v>
      </c>
      <c r="E121" s="51" t="s">
        <v>58</v>
      </c>
      <c r="F121" s="43">
        <v>80</v>
      </c>
      <c r="G121" s="43">
        <v>1.6</v>
      </c>
      <c r="H121" s="43">
        <v>3.6</v>
      </c>
      <c r="I121" s="43">
        <v>5.7</v>
      </c>
      <c r="J121" s="43">
        <v>62</v>
      </c>
      <c r="K121" s="44">
        <v>21</v>
      </c>
      <c r="L121" s="43">
        <v>12.2</v>
      </c>
    </row>
    <row r="122" spans="1:12" ht="15">
      <c r="A122" s="14"/>
      <c r="B122" s="15"/>
      <c r="C122" s="11"/>
      <c r="D122" s="7" t="s">
        <v>22</v>
      </c>
      <c r="E122" s="51" t="s">
        <v>46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685</v>
      </c>
      <c r="L122" s="43">
        <v>2.5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1.2</v>
      </c>
      <c r="H123" s="43">
        <v>0.2</v>
      </c>
      <c r="I123" s="43">
        <v>8.6</v>
      </c>
      <c r="J123" s="43">
        <v>42</v>
      </c>
      <c r="K123" s="44">
        <v>6</v>
      </c>
      <c r="L123" s="43">
        <v>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2.75" customHeight="1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21.6</v>
      </c>
      <c r="H127" s="19">
        <f t="shared" si="23"/>
        <v>26.630000000000003</v>
      </c>
      <c r="I127" s="19">
        <f t="shared" si="23"/>
        <v>43</v>
      </c>
      <c r="J127" s="19">
        <f t="shared" si="23"/>
        <v>494</v>
      </c>
      <c r="K127" s="25"/>
      <c r="L127" s="19">
        <f t="shared" ref="L127" si="24">SUM(L120:L126)</f>
        <v>87</v>
      </c>
    </row>
    <row r="128" spans="1:12" ht="15" hidden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hidden="1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hidden="1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hidden="1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hidden="1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hidden="1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:L138" si="27">G127+G137</f>
        <v>21.6</v>
      </c>
      <c r="H138" s="32">
        <f t="shared" si="27"/>
        <v>26.630000000000003</v>
      </c>
      <c r="I138" s="32">
        <f t="shared" si="27"/>
        <v>43</v>
      </c>
      <c r="J138" s="32">
        <f t="shared" si="27"/>
        <v>494</v>
      </c>
      <c r="K138" s="32"/>
      <c r="L138" s="32">
        <f t="shared" si="27"/>
        <v>87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1" t="s">
        <v>60</v>
      </c>
      <c r="F139" s="40">
        <v>250</v>
      </c>
      <c r="G139" s="40">
        <v>21</v>
      </c>
      <c r="H139" s="40">
        <v>16.7</v>
      </c>
      <c r="I139" s="40">
        <v>45.8</v>
      </c>
      <c r="J139" s="40">
        <v>420.8</v>
      </c>
      <c r="K139" s="41">
        <v>451.33199999999999</v>
      </c>
      <c r="L139" s="40">
        <v>48.7</v>
      </c>
    </row>
    <row r="140" spans="1:12" ht="15">
      <c r="A140" s="23"/>
      <c r="B140" s="15"/>
      <c r="C140" s="11"/>
      <c r="D140" s="6" t="s">
        <v>26</v>
      </c>
      <c r="E140" s="51" t="s">
        <v>52</v>
      </c>
      <c r="F140" s="43">
        <v>60</v>
      </c>
      <c r="G140" s="43">
        <v>0.75</v>
      </c>
      <c r="H140" s="43">
        <v>1.35</v>
      </c>
      <c r="I140" s="43">
        <v>4.3499999999999996</v>
      </c>
      <c r="J140" s="43">
        <v>24.75</v>
      </c>
      <c r="K140" s="44">
        <v>71</v>
      </c>
      <c r="L140" s="43">
        <v>8</v>
      </c>
    </row>
    <row r="141" spans="1:12" ht="15">
      <c r="A141" s="23"/>
      <c r="B141" s="15"/>
      <c r="C141" s="11"/>
      <c r="D141" s="7" t="s">
        <v>22</v>
      </c>
      <c r="E141" s="51" t="s">
        <v>53</v>
      </c>
      <c r="F141" s="43">
        <v>180</v>
      </c>
      <c r="G141" s="43">
        <v>0.18</v>
      </c>
      <c r="H141" s="43">
        <v>0.09</v>
      </c>
      <c r="I141" s="43">
        <v>15.48</v>
      </c>
      <c r="J141" s="43">
        <v>61.2</v>
      </c>
      <c r="K141" s="44">
        <v>631</v>
      </c>
      <c r="L141" s="43">
        <v>6.8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1.2</v>
      </c>
      <c r="H142" s="43">
        <v>0.2</v>
      </c>
      <c r="I142" s="43">
        <v>8.6</v>
      </c>
      <c r="J142" s="43">
        <v>42</v>
      </c>
      <c r="K142" s="44">
        <v>6</v>
      </c>
      <c r="L142" s="43">
        <v>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28">SUM(G139:G145)</f>
        <v>23.13</v>
      </c>
      <c r="H146" s="19">
        <f t="shared" si="28"/>
        <v>18.34</v>
      </c>
      <c r="I146" s="19">
        <f t="shared" si="28"/>
        <v>74.22999999999999</v>
      </c>
      <c r="J146" s="19">
        <f t="shared" si="28"/>
        <v>548.75</v>
      </c>
      <c r="K146" s="25"/>
      <c r="L146" s="19">
        <f t="shared" ref="L146" si="29">SUM(L139:L145)</f>
        <v>70.5</v>
      </c>
    </row>
    <row r="147" spans="1:12" ht="0.75" customHeigh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hidden="1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hidden="1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hidden="1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hidden="1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hidden="1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510</v>
      </c>
      <c r="G157" s="32">
        <f t="shared" ref="G157:L157" si="32">G146+G156</f>
        <v>23.13</v>
      </c>
      <c r="H157" s="32">
        <f t="shared" si="32"/>
        <v>18.34</v>
      </c>
      <c r="I157" s="32">
        <f t="shared" si="32"/>
        <v>74.22999999999999</v>
      </c>
      <c r="J157" s="32">
        <f t="shared" si="32"/>
        <v>548.75</v>
      </c>
      <c r="K157" s="32"/>
      <c r="L157" s="32">
        <f t="shared" si="32"/>
        <v>70.5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1" t="s">
        <v>61</v>
      </c>
      <c r="F158" s="40">
        <v>285</v>
      </c>
      <c r="G158" s="40">
        <v>16.399999999999999</v>
      </c>
      <c r="H158" s="40">
        <v>24.3</v>
      </c>
      <c r="I158" s="40">
        <v>55.2</v>
      </c>
      <c r="J158" s="40">
        <v>508.8</v>
      </c>
      <c r="K158" s="41">
        <v>461.29700000000003</v>
      </c>
      <c r="L158" s="40">
        <v>52.6</v>
      </c>
    </row>
    <row r="159" spans="1:12" ht="15">
      <c r="A159" s="23"/>
      <c r="B159" s="15"/>
      <c r="C159" s="11"/>
      <c r="D159" s="6" t="s">
        <v>26</v>
      </c>
      <c r="E159" s="51" t="s">
        <v>63</v>
      </c>
      <c r="F159" s="43">
        <v>60</v>
      </c>
      <c r="G159" s="43">
        <v>0.9</v>
      </c>
      <c r="H159" s="43">
        <v>2.7</v>
      </c>
      <c r="I159" s="43">
        <v>9.9</v>
      </c>
      <c r="J159" s="43">
        <v>64.5</v>
      </c>
      <c r="K159" s="44">
        <v>418</v>
      </c>
      <c r="L159" s="43">
        <v>6.6</v>
      </c>
    </row>
    <row r="160" spans="1:12" ht="30">
      <c r="A160" s="23"/>
      <c r="B160" s="15"/>
      <c r="C160" s="11"/>
      <c r="D160" s="7" t="s">
        <v>22</v>
      </c>
      <c r="E160" s="51" t="s">
        <v>62</v>
      </c>
      <c r="F160" s="43">
        <v>180</v>
      </c>
      <c r="G160" s="43">
        <v>0</v>
      </c>
      <c r="H160" s="43">
        <v>0</v>
      </c>
      <c r="I160" s="43">
        <v>18</v>
      </c>
      <c r="J160" s="43">
        <v>68.400000000000006</v>
      </c>
      <c r="K160" s="44">
        <v>648</v>
      </c>
      <c r="L160" s="43">
        <v>2.8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1.2</v>
      </c>
      <c r="H161" s="43">
        <v>0.2</v>
      </c>
      <c r="I161" s="43">
        <v>8.6</v>
      </c>
      <c r="J161" s="43">
        <v>42</v>
      </c>
      <c r="K161" s="44">
        <v>6</v>
      </c>
      <c r="L161" s="43">
        <v>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33">SUM(G158:G164)</f>
        <v>18.499999999999996</v>
      </c>
      <c r="H165" s="19">
        <f t="shared" si="33"/>
        <v>27.2</v>
      </c>
      <c r="I165" s="19">
        <f t="shared" si="33"/>
        <v>91.7</v>
      </c>
      <c r="J165" s="19">
        <f t="shared" si="33"/>
        <v>683.69999999999993</v>
      </c>
      <c r="K165" s="25"/>
      <c r="L165" s="19">
        <f t="shared" ref="L165" si="34">SUM(L158:L164)</f>
        <v>69</v>
      </c>
    </row>
    <row r="166" spans="1:12" ht="0.75" customHeigh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hidden="1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hidden="1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hidden="1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hidden="1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hidden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545</v>
      </c>
      <c r="G176" s="32">
        <f t="shared" ref="G176:L176" si="37">G165+G175</f>
        <v>18.499999999999996</v>
      </c>
      <c r="H176" s="32">
        <f t="shared" si="37"/>
        <v>27.2</v>
      </c>
      <c r="I176" s="32">
        <f t="shared" si="37"/>
        <v>91.7</v>
      </c>
      <c r="J176" s="32">
        <f t="shared" si="37"/>
        <v>683.69999999999993</v>
      </c>
      <c r="K176" s="32"/>
      <c r="L176" s="32">
        <f t="shared" si="37"/>
        <v>69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51" t="s">
        <v>64</v>
      </c>
      <c r="F177" s="40">
        <v>245</v>
      </c>
      <c r="G177" s="40">
        <v>17.579999999999998</v>
      </c>
      <c r="H177" s="40">
        <v>21.15</v>
      </c>
      <c r="I177" s="40">
        <v>31.1</v>
      </c>
      <c r="J177" s="40">
        <v>390</v>
      </c>
      <c r="K177" s="53" t="s">
        <v>65</v>
      </c>
      <c r="L177" s="40">
        <v>48.7</v>
      </c>
    </row>
    <row r="178" spans="1:12" ht="30">
      <c r="A178" s="23"/>
      <c r="B178" s="15"/>
      <c r="C178" s="11"/>
      <c r="D178" s="6" t="s">
        <v>26</v>
      </c>
      <c r="E178" s="51" t="s">
        <v>47</v>
      </c>
      <c r="F178" s="43">
        <v>60</v>
      </c>
      <c r="G178" s="43">
        <v>0.6</v>
      </c>
      <c r="H178" s="43">
        <v>2.7</v>
      </c>
      <c r="I178" s="43">
        <v>6.48</v>
      </c>
      <c r="J178" s="43">
        <v>52.8</v>
      </c>
      <c r="K178" s="43">
        <v>31</v>
      </c>
      <c r="L178" s="43">
        <v>7.6</v>
      </c>
    </row>
    <row r="179" spans="1:12" ht="15">
      <c r="A179" s="23"/>
      <c r="B179" s="15"/>
      <c r="C179" s="11"/>
      <c r="D179" s="7" t="s">
        <v>22</v>
      </c>
      <c r="E179" s="51" t="s">
        <v>43</v>
      </c>
      <c r="F179" s="43">
        <v>200</v>
      </c>
      <c r="G179" s="43">
        <v>0.2</v>
      </c>
      <c r="H179" s="43">
        <v>0.04</v>
      </c>
      <c r="I179" s="43">
        <v>10.199999999999999</v>
      </c>
      <c r="J179" s="43">
        <v>41</v>
      </c>
      <c r="K179" s="44">
        <v>686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1.2</v>
      </c>
      <c r="H180" s="43">
        <v>0.2</v>
      </c>
      <c r="I180" s="43">
        <v>8.6</v>
      </c>
      <c r="J180" s="43">
        <v>42</v>
      </c>
      <c r="K180" s="44">
        <v>6</v>
      </c>
      <c r="L180" s="43">
        <v>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38">SUM(G177:G183)</f>
        <v>19.579999999999998</v>
      </c>
      <c r="H184" s="19">
        <f t="shared" si="38"/>
        <v>24.089999999999996</v>
      </c>
      <c r="I184" s="19">
        <f t="shared" si="38"/>
        <v>56.38</v>
      </c>
      <c r="J184" s="19">
        <f t="shared" si="38"/>
        <v>525.79999999999995</v>
      </c>
      <c r="K184" s="25"/>
      <c r="L184" s="19">
        <f t="shared" ref="L184" si="39">SUM(L177:L183)</f>
        <v>68.300000000000011</v>
      </c>
    </row>
    <row r="185" spans="1:12" ht="15" hidden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hidden="1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hidden="1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hidden="1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hidden="1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hidden="1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525</v>
      </c>
      <c r="G195" s="32">
        <f t="shared" ref="G195:L195" si="42">G184+G194</f>
        <v>19.579999999999998</v>
      </c>
      <c r="H195" s="32">
        <f t="shared" si="42"/>
        <v>24.089999999999996</v>
      </c>
      <c r="I195" s="32">
        <f t="shared" si="42"/>
        <v>56.38</v>
      </c>
      <c r="J195" s="32">
        <f t="shared" si="42"/>
        <v>525.79999999999995</v>
      </c>
      <c r="K195" s="32"/>
      <c r="L195" s="32">
        <f t="shared" si="42"/>
        <v>68.300000000000011</v>
      </c>
    </row>
    <row r="196" spans="1:12" ht="13.5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20.527999999999999</v>
      </c>
      <c r="H196" s="34">
        <f t="shared" si="43"/>
        <v>24.111499999999999</v>
      </c>
      <c r="I196" s="34">
        <f t="shared" si="43"/>
        <v>68.962000000000003</v>
      </c>
      <c r="J196" s="34">
        <f t="shared" si="43"/>
        <v>574.29499999999996</v>
      </c>
      <c r="K196" s="34"/>
      <c r="L196" s="54">
        <f t="shared" ref="L196" si="44">(L24+L43+L62+L81+L100+L119+L138+L157+L176+L195)/(IF(L24=0,0,1)+IF(L43=0,0,1)+IF(L62=0,0,1)+IF(L81=0,0,1)+IF(L100=0,0,1)+IF(L119=0,0,1)+IF(L138=0,0,1)+IF(L157=0,0,1)+IF(L176=0,0,1)+IF(L195=0,0,1))</f>
        <v>71.7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3" manualBreakCount="3">
    <brk id="43" max="16383" man="1"/>
    <brk id="81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2025-02-17T08:19:16Z</cp:lastPrinted>
  <dcterms:created xsi:type="dcterms:W3CDTF">2022-05-16T14:23:56Z</dcterms:created>
  <dcterms:modified xsi:type="dcterms:W3CDTF">2025-02-17T08:19:42Z</dcterms:modified>
</cp:coreProperties>
</file>